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150" activeTab="1"/>
  </bookViews>
  <sheets>
    <sheet name="Tom tat CD" sheetId="1" r:id="rId1"/>
    <sheet name="Tom tat KQKD" sheetId="2" r:id="rId2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<sst xmlns="http://schemas.openxmlformats.org/spreadsheetml/2006/main" count="84" uniqueCount="83">
  <si>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 - Gi¸ trÞ hao mßn luü kÕ (*)</t>
  </si>
  <si>
    <t xml:space="preserve">   - Gi¸ trÞ hao mßn luü kÕ(*)</t>
  </si>
  <si>
    <t xml:space="preserve">3. Tµi s¶n cè ®Þnh v« h×nh </t>
  </si>
  <si>
    <t>Tæng céng tµi s¶n (270=100+200)</t>
  </si>
  <si>
    <t>Tæng céng  nguån vèn ( 430=300+400 )</t>
  </si>
  <si>
    <t xml:space="preserve">ChØ tiªu </t>
  </si>
  <si>
    <t xml:space="preserve">Tµi s¶n </t>
  </si>
  <si>
    <t>n¨m</t>
  </si>
  <si>
    <t>Sè D­ cuèi kú</t>
  </si>
  <si>
    <t>Sè D­ ®Çu kú</t>
  </si>
  <si>
    <t>C¸c chi phÝ kh¸c</t>
  </si>
  <si>
    <t>STT</t>
  </si>
  <si>
    <t>ThuÕ thu nhËp ph¶i nép</t>
  </si>
  <si>
    <t>Thu nhËp trªn mçi cæ phiÕu</t>
  </si>
  <si>
    <t>Cæ tøc trªn mçi cæ phiÕu</t>
  </si>
  <si>
    <t>Doanh thu b¸n hµng vµ cung cÊp dÞch vô</t>
  </si>
  <si>
    <t xml:space="preserve"> C¸c kho¶n gi¶m trõ </t>
  </si>
  <si>
    <t xml:space="preserve"> Gi¸ vèn hµng b¸n </t>
  </si>
  <si>
    <t xml:space="preserve"> Doanh thu ho¹t ®éng tµi chÝnh </t>
  </si>
  <si>
    <t xml:space="preserve"> Chi phÝ tµi chÝnh </t>
  </si>
  <si>
    <t xml:space="preserve"> Chi phÝ b¸n hµng </t>
  </si>
  <si>
    <t xml:space="preserve"> Chi phÝ qu¶n lý doanh nghiÖp </t>
  </si>
  <si>
    <t xml:space="preserve">Doanh thu  kh¸c </t>
  </si>
  <si>
    <t xml:space="preserve"> Chi phÝ kh¸c </t>
  </si>
  <si>
    <t xml:space="preserve"> Lîi nhuËn  tr­íc thuÕ </t>
  </si>
  <si>
    <t xml:space="preserve">Lîi nhuËn sau thuÕ </t>
  </si>
  <si>
    <t>Kú b¸o c¸o</t>
  </si>
  <si>
    <t xml:space="preserve">Luü kÕ </t>
  </si>
  <si>
    <t>Lîi nhuËn tõ häat ®éng ®Çu t­ tµi chÝnh</t>
  </si>
  <si>
    <t xml:space="preserve">Lîi nhuËn kh¸c  </t>
  </si>
  <si>
    <t>I</t>
  </si>
  <si>
    <t xml:space="preserve"> Tµi s¶n l­u ®éng vµ ®Çu t­ ng¾n h¹n</t>
  </si>
  <si>
    <t>Tµi s¶n l­u ®éng kh¸c</t>
  </si>
  <si>
    <t>II</t>
  </si>
  <si>
    <t xml:space="preserve">1. Tµi s¶n cè ®Þnh </t>
  </si>
  <si>
    <t xml:space="preserve">  - Nguyªn gi¸ TSC§ h÷u h×nh </t>
  </si>
  <si>
    <t xml:space="preserve">   - Nguyªn gi¸ TSC§ v« h×nh</t>
  </si>
  <si>
    <t xml:space="preserve">C¸c kho¶n ký quÜ ký c­îc dµi h¹n </t>
  </si>
  <si>
    <t xml:space="preserve"> TiÒn </t>
  </si>
  <si>
    <t>C¸c kho¶n ®Çu t­ tµi chÝnh ng¾n h¹n</t>
  </si>
  <si>
    <t xml:space="preserve">C¸c kho¶n ph¶i thu </t>
  </si>
  <si>
    <t xml:space="preserve"> Hµng tån kho</t>
  </si>
  <si>
    <t xml:space="preserve"> Tµi s¶n cè ®Þnh vµ ®Çu t­ tµi chÝnh dµi h¹n </t>
  </si>
  <si>
    <t xml:space="preserve"> C¸c kho¶n ®Çu t­ tµi chÝnh dµi h¹n </t>
  </si>
  <si>
    <t xml:space="preserve"> Chi phÝ x©y dùng c¬ b¶n dë dang </t>
  </si>
  <si>
    <t xml:space="preserve"> Chi phÝ tr¶ tr­íc dµi h¹n </t>
  </si>
  <si>
    <t xml:space="preserve"> Nî ph¶i tr¶ </t>
  </si>
  <si>
    <t xml:space="preserve">Nî ng¾n h¹n </t>
  </si>
  <si>
    <t>III</t>
  </si>
  <si>
    <t>IV</t>
  </si>
  <si>
    <t>V</t>
  </si>
  <si>
    <t xml:space="preserve"> - ThÆng d­ vèn cæ phÇn</t>
  </si>
  <si>
    <r>
      <t xml:space="preserve">  - </t>
    </r>
    <r>
      <rPr>
        <sz val="12"/>
        <rFont val=".VnArial Narrow"/>
        <family val="2"/>
      </rPr>
      <t>C¸c quÜ</t>
    </r>
  </si>
  <si>
    <t>VI</t>
  </si>
  <si>
    <t xml:space="preserve">Nguån kinh phÝ </t>
  </si>
  <si>
    <t xml:space="preserve">I/A. B¶ng c©n ®èi kÕ to¸n </t>
  </si>
  <si>
    <t>C«ng ty cæ phÇn viÔn th«ng th¨ng long</t>
  </si>
  <si>
    <t>Ban hµnh theo TT sè 57/2004/TT- BTC ngµy 17/06/2004</t>
  </si>
  <si>
    <t>cña Bé tr­ëng BTC h­íng dÉn vÒ c«ng bè th«ng tin trªn TTCK</t>
  </si>
  <si>
    <t>MÉu sè CBTT-03</t>
  </si>
  <si>
    <t xml:space="preserve">          LËp biÓu                                        KÕ to¸n tr­ëng                                 Tæng Gi¸m §èc </t>
  </si>
  <si>
    <t xml:space="preserve">Ph¹m Thanh Quyªn                     NguyÔn ThÞ Thu H»ng                           Ph¹m Vò Th­ëng </t>
  </si>
  <si>
    <t>Doanh thu thuÇn vÒ b¸n hµng vµ cung cÊp dÞch vô</t>
  </si>
  <si>
    <t xml:space="preserve"> Lîi nhuËn gép vÒ b¸n hµng vµ cung cÊp  dÞch vô</t>
  </si>
  <si>
    <t xml:space="preserve">Ph¹m Thanh Quyªn                      NguyÔn ThÞ Thu H»ng                        Ph¹m Vò Th­ëng </t>
  </si>
  <si>
    <t xml:space="preserve">     LËp biÓu                                       KÕ to¸n tr­ëng                            Tæng Gi¸m ®èc </t>
  </si>
  <si>
    <t>B¸o C¸o tµi chÝnh tãm t¾t</t>
  </si>
  <si>
    <t>Hµ néi, ngµy 15 th¸ng 04 n¨m 2007</t>
  </si>
  <si>
    <t xml:space="preserve"> Nî dµi h¹n  </t>
  </si>
  <si>
    <t xml:space="preserve"> .Vèn chñ së h÷u </t>
  </si>
  <si>
    <t>Vèn chñ së h÷u</t>
  </si>
  <si>
    <t xml:space="preserve"> - Vèn ®Çu t­ cña chñ së h÷u</t>
  </si>
  <si>
    <t xml:space="preserve"> -Vèn kh¸c cña chñ së h÷u</t>
  </si>
  <si>
    <t>Cæ phiÕu quÜ</t>
  </si>
  <si>
    <t xml:space="preserve"> - Chªnh lÖch ®¸nh gi¸ l¹i tµi s¶n</t>
  </si>
  <si>
    <t xml:space="preserve"> - Chªnh lÖch tû gi¸ hèi ®o¸i</t>
  </si>
  <si>
    <t xml:space="preserve"> - Lîi nhuËn sau thuÕ ch­a ph©n phèi</t>
  </si>
  <si>
    <t xml:space="preserve"> - Nguån vèn ®Çu t­ XDCB</t>
  </si>
  <si>
    <t xml:space="preserve"> - QuÜ khen th­ëng vµ phóc lîi</t>
  </si>
  <si>
    <t xml:space="preserve"> - Nguån kinh phÝ </t>
  </si>
  <si>
    <t xml:space="preserve"> - Nguån kinh phÝ ®· h×nh thµnh TSC§</t>
  </si>
  <si>
    <t>QuÝ 1 N¨m 2007</t>
  </si>
  <si>
    <t xml:space="preserve">II.KÕt qu¶ ho¹t ®éng s¶n xuÊt kinh doanh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</si>
</sst>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20">
    <font>
      <sz val="11"/>
      <name val=".vntime"/>
      <family val="0"/>
    </font>
    <font>
      <b/>
      <sz val="11"/>
      <name val=".VnTime"/>
      <family val="2"/>
    </font>
    <font>
      <u val="single"/>
      <sz val="11"/>
      <color indexed="12"/>
      <name val=".vntime"/>
      <family val="0"/>
    </font>
    <font>
      <u val="single"/>
      <sz val="11"/>
      <color indexed="36"/>
      <name val=".vntime"/>
      <family val="0"/>
    </font>
    <font>
      <i/>
      <sz val="12"/>
      <name val=".VnTime"/>
      <family val="2"/>
    </font>
    <font>
      <b/>
      <sz val="12"/>
      <name val=".VnArial Narrow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sz val="12"/>
      <name val=".VnArial Narrow"/>
      <family val="2"/>
    </font>
    <font>
      <b/>
      <sz val="14"/>
      <name val=".VnArial NarrowH"/>
      <family val="2"/>
    </font>
    <font>
      <sz val="11"/>
      <name val=".VnArial Narrow"/>
      <family val="2"/>
    </font>
    <font>
      <b/>
      <sz val="12"/>
      <color indexed="63"/>
      <name val=".VnArial Narrow"/>
      <family val="2"/>
    </font>
    <font>
      <i/>
      <sz val="12"/>
      <name val=".VnArial Narrow"/>
      <family val="2"/>
    </font>
    <font>
      <b/>
      <sz val="11"/>
      <name val=".VnArial NarrowH"/>
      <family val="2"/>
    </font>
    <font>
      <sz val="11"/>
      <name val=".VnArial NarrowH"/>
      <family val="2"/>
    </font>
    <font>
      <b/>
      <i/>
      <sz val="12"/>
      <name val=".VnArial Narrow"/>
      <family val="2"/>
    </font>
    <font>
      <i/>
      <sz val="11"/>
      <name val=".VnArial Narrow"/>
      <family val="2"/>
    </font>
    <font>
      <b/>
      <sz val="16"/>
      <name val=".VnTimeH"/>
      <family val="2"/>
    </font>
    <font>
      <b/>
      <sz val="11"/>
      <name val=".VnTimeH"/>
      <family val="2"/>
    </font>
    <font>
      <i/>
      <sz val="11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172" fontId="5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172" fontId="8" fillId="0" borderId="1" xfId="15" applyNumberFormat="1" applyFont="1" applyBorder="1" applyAlignment="1">
      <alignment/>
    </xf>
    <xf numFmtId="172" fontId="8" fillId="0" borderId="1" xfId="15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172" fontId="11" fillId="2" borderId="3" xfId="15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72" fontId="5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172" fontId="10" fillId="0" borderId="5" xfId="15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172" fontId="0" fillId="0" borderId="0" xfId="15" applyNumberFormat="1" applyAlignment="1">
      <alignment/>
    </xf>
    <xf numFmtId="0" fontId="10" fillId="0" borderId="2" xfId="0" applyFont="1" applyBorder="1" applyAlignment="1">
      <alignment horizontal="left"/>
    </xf>
    <xf numFmtId="172" fontId="10" fillId="0" borderId="2" xfId="15" applyNumberFormat="1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72" fontId="0" fillId="0" borderId="3" xfId="15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8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left"/>
    </xf>
    <xf numFmtId="172" fontId="19" fillId="0" borderId="0" xfId="15" applyNumberFormat="1" applyFon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8" xfId="0" applyFont="1" applyFill="1" applyBorder="1" applyAlignment="1">
      <alignment/>
    </xf>
    <xf numFmtId="172" fontId="8" fillId="0" borderId="8" xfId="15" applyNumberFormat="1" applyFont="1" applyBorder="1" applyAlignment="1">
      <alignment/>
    </xf>
    <xf numFmtId="0" fontId="0" fillId="0" borderId="9" xfId="0" applyBorder="1" applyAlignment="1">
      <alignment horizontal="right"/>
    </xf>
    <xf numFmtId="0" fontId="8" fillId="0" borderId="9" xfId="0" applyFont="1" applyBorder="1" applyAlignment="1">
      <alignment/>
    </xf>
    <xf numFmtId="172" fontId="8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72" fontId="5" fillId="0" borderId="8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1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7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B37">
      <selection activeCell="D26" sqref="D26"/>
    </sheetView>
  </sheetViews>
  <sheetFormatPr defaultColWidth="8.796875" defaultRowHeight="14.25"/>
  <cols>
    <col min="1" max="1" width="4.09765625" style="0" customWidth="1"/>
    <col min="2" max="2" width="40.8984375" style="0" customWidth="1"/>
    <col min="3" max="3" width="24.59765625" style="0" customWidth="1"/>
    <col min="4" max="4" width="25.59765625" style="0" customWidth="1"/>
    <col min="5" max="5" width="7.09765625" style="0" customWidth="1"/>
    <col min="8" max="8" width="16.8984375" style="0" customWidth="1"/>
  </cols>
  <sheetData>
    <row r="1" spans="1:4" ht="16.5">
      <c r="A1" s="32" t="s">
        <v>56</v>
      </c>
      <c r="B1" s="32"/>
      <c r="C1" s="65" t="s">
        <v>59</v>
      </c>
      <c r="D1" s="65"/>
    </row>
    <row r="2" spans="1:4" ht="16.5">
      <c r="A2" s="32"/>
      <c r="B2" s="32"/>
      <c r="C2" s="65" t="s">
        <v>57</v>
      </c>
      <c r="D2" s="65"/>
    </row>
    <row r="3" spans="3:4" ht="14.25">
      <c r="C3" s="65" t="s">
        <v>58</v>
      </c>
      <c r="D3" s="65"/>
    </row>
    <row r="4" spans="3:4" ht="14.25">
      <c r="C4" s="35"/>
      <c r="D4" s="35"/>
    </row>
    <row r="5" spans="2:4" ht="21">
      <c r="B5" s="66" t="s">
        <v>66</v>
      </c>
      <c r="C5" s="66"/>
      <c r="D5" s="66"/>
    </row>
    <row r="6" spans="2:4" ht="15">
      <c r="B6" s="58" t="s">
        <v>81</v>
      </c>
      <c r="C6" s="58"/>
      <c r="D6" s="58"/>
    </row>
    <row r="7" spans="2:4" ht="15.75">
      <c r="B7" s="59"/>
      <c r="C7" s="59"/>
      <c r="D7" s="59"/>
    </row>
    <row r="8" spans="1:4" ht="17.25">
      <c r="A8" s="32" t="s">
        <v>55</v>
      </c>
      <c r="B8" s="3"/>
      <c r="C8" s="60"/>
      <c r="D8" s="60"/>
    </row>
    <row r="9" spans="1:4" ht="14.25">
      <c r="A9" s="61"/>
      <c r="B9" s="61" t="s">
        <v>6</v>
      </c>
      <c r="C9" s="63" t="s">
        <v>9</v>
      </c>
      <c r="D9" s="63" t="s">
        <v>8</v>
      </c>
    </row>
    <row r="10" spans="1:4" ht="9" customHeight="1">
      <c r="A10" s="62"/>
      <c r="B10" s="62"/>
      <c r="C10" s="64" t="s">
        <v>7</v>
      </c>
      <c r="D10" s="64" t="s">
        <v>7</v>
      </c>
    </row>
    <row r="11" spans="1:4" ht="15">
      <c r="A11" s="38"/>
      <c r="B11" s="15">
        <v>1</v>
      </c>
      <c r="C11" s="4">
        <v>4</v>
      </c>
      <c r="D11" s="4">
        <v>5</v>
      </c>
    </row>
    <row r="12" spans="1:4" ht="15.75">
      <c r="A12" s="33" t="s">
        <v>30</v>
      </c>
      <c r="B12" s="6" t="s">
        <v>31</v>
      </c>
      <c r="C12" s="5">
        <f>C13+C15+C16+C17</f>
        <v>241045493620</v>
      </c>
      <c r="D12" s="5">
        <f>D13+D15+D16+D17</f>
        <v>216908896067</v>
      </c>
    </row>
    <row r="13" spans="1:4" ht="15">
      <c r="A13" s="34">
        <v>1</v>
      </c>
      <c r="B13" s="6" t="s">
        <v>38</v>
      </c>
      <c r="C13" s="7">
        <v>45539688805</v>
      </c>
      <c r="D13" s="7">
        <v>28359747632</v>
      </c>
    </row>
    <row r="14" spans="1:4" ht="15">
      <c r="A14" s="34">
        <v>2</v>
      </c>
      <c r="B14" s="6" t="s">
        <v>39</v>
      </c>
      <c r="C14" s="9"/>
      <c r="D14" s="9"/>
    </row>
    <row r="15" spans="1:4" ht="15">
      <c r="A15" s="34">
        <v>3</v>
      </c>
      <c r="B15" s="6" t="s">
        <v>40</v>
      </c>
      <c r="C15" s="7">
        <v>128779819208</v>
      </c>
      <c r="D15" s="7">
        <v>115120524923</v>
      </c>
    </row>
    <row r="16" spans="1:4" ht="15">
      <c r="A16" s="34">
        <v>4</v>
      </c>
      <c r="B16" s="6" t="s">
        <v>41</v>
      </c>
      <c r="C16" s="7">
        <v>64717118474</v>
      </c>
      <c r="D16" s="7">
        <v>70622944931</v>
      </c>
    </row>
    <row r="17" spans="1:4" ht="15">
      <c r="A17" s="34">
        <v>5</v>
      </c>
      <c r="B17" s="6" t="s">
        <v>32</v>
      </c>
      <c r="C17" s="7">
        <v>2008867133</v>
      </c>
      <c r="D17" s="7">
        <v>2805678581</v>
      </c>
    </row>
    <row r="18" spans="1:4" ht="15.75">
      <c r="A18" s="33" t="s">
        <v>33</v>
      </c>
      <c r="B18" s="6" t="s">
        <v>42</v>
      </c>
      <c r="C18" s="7">
        <f>SUM(C19,C26,C28)+C25</f>
        <v>22560909145</v>
      </c>
      <c r="D18" s="7">
        <f>SUM(D19,D26,D28)+D25</f>
        <v>51487226191</v>
      </c>
    </row>
    <row r="19" spans="1:8" ht="15">
      <c r="A19" s="1">
        <v>1</v>
      </c>
      <c r="B19" s="8" t="s">
        <v>34</v>
      </c>
      <c r="C19" s="7">
        <v>16649043509</v>
      </c>
      <c r="D19" s="7">
        <f>D20+D21</f>
        <v>19643718063</v>
      </c>
      <c r="H19" s="21">
        <f>7.86+7.39+2.12+1.75+11.77+1.15+5.65+F23</f>
        <v>37.69</v>
      </c>
    </row>
    <row r="20" spans="1:4" ht="15">
      <c r="A20" s="1"/>
      <c r="B20" s="8" t="s">
        <v>35</v>
      </c>
      <c r="C20" s="9">
        <v>33105885644</v>
      </c>
      <c r="D20" s="9">
        <v>39861990681</v>
      </c>
    </row>
    <row r="21" spans="1:4" ht="15">
      <c r="A21" s="1"/>
      <c r="B21" s="8" t="s">
        <v>0</v>
      </c>
      <c r="C21" s="10">
        <v>-16456842135</v>
      </c>
      <c r="D21" s="10">
        <v>-20218272618</v>
      </c>
    </row>
    <row r="22" spans="1:4" ht="15">
      <c r="A22" s="1"/>
      <c r="B22" s="8" t="s">
        <v>2</v>
      </c>
      <c r="C22" s="9"/>
      <c r="D22" s="9"/>
    </row>
    <row r="23" spans="1:4" ht="15">
      <c r="A23" s="1"/>
      <c r="B23" s="8" t="s">
        <v>36</v>
      </c>
      <c r="C23" s="9"/>
      <c r="D23" s="9"/>
    </row>
    <row r="24" spans="1:4" ht="15">
      <c r="A24" s="1"/>
      <c r="B24" s="8" t="s">
        <v>1</v>
      </c>
      <c r="C24" s="10"/>
      <c r="D24" s="10"/>
    </row>
    <row r="25" spans="1:4" ht="15">
      <c r="A25" s="1">
        <v>2</v>
      </c>
      <c r="B25" s="8" t="s">
        <v>43</v>
      </c>
      <c r="C25" s="10">
        <v>10000000</v>
      </c>
      <c r="D25" s="10">
        <v>30522030840</v>
      </c>
    </row>
    <row r="26" spans="1:4" ht="15">
      <c r="A26" s="1">
        <v>3</v>
      </c>
      <c r="B26" s="8" t="s">
        <v>44</v>
      </c>
      <c r="C26" s="9">
        <v>4940831857</v>
      </c>
      <c r="D26" s="9">
        <v>206748648</v>
      </c>
    </row>
    <row r="27" spans="1:4" ht="15">
      <c r="A27" s="1">
        <v>4</v>
      </c>
      <c r="B27" s="8" t="s">
        <v>37</v>
      </c>
      <c r="C27" s="9"/>
      <c r="D27" s="9"/>
    </row>
    <row r="28" spans="1:4" ht="15">
      <c r="A28" s="1">
        <v>5</v>
      </c>
      <c r="B28" s="8" t="s">
        <v>45</v>
      </c>
      <c r="C28" s="9">
        <v>961033779</v>
      </c>
      <c r="D28" s="9">
        <v>1114728640</v>
      </c>
    </row>
    <row r="29" spans="1:4" ht="15">
      <c r="A29" s="2">
        <v>6</v>
      </c>
      <c r="B29" s="11" t="s">
        <v>10</v>
      </c>
      <c r="C29" s="9"/>
      <c r="D29" s="9"/>
    </row>
    <row r="30" spans="1:4" ht="15.75">
      <c r="A30" s="40" t="s">
        <v>48</v>
      </c>
      <c r="B30" s="12" t="s">
        <v>3</v>
      </c>
      <c r="C30" s="13">
        <f>C12+C18</f>
        <v>263606402765</v>
      </c>
      <c r="D30" s="13">
        <f>D12+D18</f>
        <v>268396122258</v>
      </c>
    </row>
    <row r="31" spans="1:4" ht="15">
      <c r="A31" s="39" t="s">
        <v>49</v>
      </c>
      <c r="B31" s="14" t="s">
        <v>46</v>
      </c>
      <c r="C31" s="16">
        <f>C32+C33</f>
        <v>49874882626</v>
      </c>
      <c r="D31" s="16">
        <f>D32+D33</f>
        <v>57735727927</v>
      </c>
    </row>
    <row r="32" spans="1:4" ht="15">
      <c r="A32" s="34">
        <v>1</v>
      </c>
      <c r="B32" s="6" t="s">
        <v>47</v>
      </c>
      <c r="C32" s="7">
        <v>49564738126</v>
      </c>
      <c r="D32" s="7">
        <v>57425583427</v>
      </c>
    </row>
    <row r="33" spans="1:4" ht="15">
      <c r="A33" s="34">
        <v>2</v>
      </c>
      <c r="B33" s="6" t="s">
        <v>68</v>
      </c>
      <c r="C33" s="7">
        <v>310144500</v>
      </c>
      <c r="D33" s="7">
        <v>310144500</v>
      </c>
    </row>
    <row r="34" spans="1:4" ht="15">
      <c r="A34" s="34" t="s">
        <v>50</v>
      </c>
      <c r="B34" s="6" t="s">
        <v>69</v>
      </c>
      <c r="C34" s="7">
        <f>C35+C45</f>
        <v>213731520139</v>
      </c>
      <c r="D34" s="7">
        <f>D35+D45</f>
        <v>210660394331</v>
      </c>
    </row>
    <row r="35" spans="1:4" ht="15">
      <c r="A35" s="34">
        <v>1</v>
      </c>
      <c r="B35" s="6" t="s">
        <v>70</v>
      </c>
      <c r="C35" s="7">
        <f>C36+C37+C42+C43</f>
        <v>212552499652</v>
      </c>
      <c r="D35" s="7">
        <f>D36+D37+D42+D43</f>
        <v>209248182286</v>
      </c>
    </row>
    <row r="36" spans="1:4" ht="15">
      <c r="A36" s="34">
        <v>1</v>
      </c>
      <c r="B36" s="8" t="s">
        <v>71</v>
      </c>
      <c r="C36" s="9">
        <v>100000000000</v>
      </c>
      <c r="D36" s="9">
        <v>100000000000</v>
      </c>
    </row>
    <row r="37" spans="1:4" ht="15">
      <c r="A37" s="34"/>
      <c r="B37" s="8" t="s">
        <v>51</v>
      </c>
      <c r="C37" s="9">
        <v>91000000000</v>
      </c>
      <c r="D37" s="9">
        <v>91000000000</v>
      </c>
    </row>
    <row r="38" spans="1:4" ht="15">
      <c r="A38" s="34"/>
      <c r="B38" s="42" t="s">
        <v>72</v>
      </c>
      <c r="C38" s="50"/>
      <c r="D38" s="47"/>
    </row>
    <row r="39" spans="1:4" ht="15">
      <c r="A39" s="34"/>
      <c r="B39" s="42" t="s">
        <v>73</v>
      </c>
      <c r="C39" s="51"/>
      <c r="D39" s="48"/>
    </row>
    <row r="40" spans="1:4" ht="15">
      <c r="A40" s="34"/>
      <c r="B40" s="42" t="s">
        <v>74</v>
      </c>
      <c r="C40" s="51"/>
      <c r="D40" s="48"/>
    </row>
    <row r="41" spans="1:4" ht="15">
      <c r="A41" s="34"/>
      <c r="B41" s="42" t="s">
        <v>75</v>
      </c>
      <c r="C41" s="38"/>
      <c r="D41" s="49"/>
    </row>
    <row r="42" spans="1:4" ht="15">
      <c r="A42" s="34"/>
      <c r="B42" s="6" t="s">
        <v>52</v>
      </c>
      <c r="C42" s="9">
        <v>9571163235</v>
      </c>
      <c r="D42" s="9">
        <v>12924288588</v>
      </c>
    </row>
    <row r="43" spans="1:4" ht="15">
      <c r="A43" s="34"/>
      <c r="B43" s="8" t="s">
        <v>76</v>
      </c>
      <c r="C43" s="9">
        <v>11981336417</v>
      </c>
      <c r="D43" s="9">
        <v>5323893698</v>
      </c>
    </row>
    <row r="44" spans="1:4" ht="15">
      <c r="A44" s="44"/>
      <c r="B44" s="45" t="s">
        <v>77</v>
      </c>
      <c r="C44" s="46"/>
      <c r="D44" s="9"/>
    </row>
    <row r="45" spans="1:4" ht="15">
      <c r="A45" s="34">
        <v>2</v>
      </c>
      <c r="B45" s="8" t="s">
        <v>54</v>
      </c>
      <c r="C45" s="52">
        <v>1179020487</v>
      </c>
      <c r="D45" s="52">
        <v>1412212045</v>
      </c>
    </row>
    <row r="46" spans="1:4" ht="15">
      <c r="A46" s="34"/>
      <c r="B46" s="8" t="s">
        <v>78</v>
      </c>
      <c r="C46" s="43">
        <v>1179020487</v>
      </c>
      <c r="D46" s="43">
        <v>1412212045</v>
      </c>
    </row>
    <row r="47" spans="1:4" ht="15">
      <c r="A47" s="34"/>
      <c r="B47" s="8" t="s">
        <v>79</v>
      </c>
      <c r="D47" s="43"/>
    </row>
    <row r="48" spans="1:4" ht="15">
      <c r="A48" s="41"/>
      <c r="B48" s="11" t="s">
        <v>80</v>
      </c>
      <c r="D48" s="43"/>
    </row>
    <row r="49" spans="1:4" ht="14.25" customHeight="1">
      <c r="A49" s="40" t="s">
        <v>53</v>
      </c>
      <c r="B49" s="12" t="s">
        <v>4</v>
      </c>
      <c r="C49" s="13">
        <f>C31+C34</f>
        <v>263606402765</v>
      </c>
      <c r="D49" s="13">
        <f>SUM(D34,D31)</f>
        <v>268396122258</v>
      </c>
    </row>
    <row r="50" spans="2:4" ht="15">
      <c r="B50" s="17"/>
      <c r="C50" s="56" t="s">
        <v>67</v>
      </c>
      <c r="D50" s="56"/>
    </row>
    <row r="51" spans="1:4" ht="15">
      <c r="A51" s="57" t="s">
        <v>60</v>
      </c>
      <c r="B51" s="57"/>
      <c r="C51" s="57"/>
      <c r="D51" s="57"/>
    </row>
    <row r="57" spans="1:4" ht="15">
      <c r="A57" s="57" t="s">
        <v>61</v>
      </c>
      <c r="B57" s="57"/>
      <c r="C57" s="57"/>
      <c r="D57" s="57"/>
    </row>
  </sheetData>
  <mergeCells count="14">
    <mergeCell ref="C1:D1"/>
    <mergeCell ref="C2:D2"/>
    <mergeCell ref="C3:D3"/>
    <mergeCell ref="B5:D5"/>
    <mergeCell ref="C50:D50"/>
    <mergeCell ref="A51:D51"/>
    <mergeCell ref="A57:D57"/>
    <mergeCell ref="B6:D6"/>
    <mergeCell ref="B7:D7"/>
    <mergeCell ref="C8:D8"/>
    <mergeCell ref="A9:A10"/>
    <mergeCell ref="B9:B10"/>
    <mergeCell ref="C9:C10"/>
    <mergeCell ref="D9:D10"/>
  </mergeCells>
  <printOptions/>
  <pageMargins left="0.62" right="0.5" top="0.17" bottom="0.5" header="0.1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0">
      <selection activeCell="C22" sqref="C22"/>
    </sheetView>
  </sheetViews>
  <sheetFormatPr defaultColWidth="8.796875" defaultRowHeight="14.25"/>
  <cols>
    <col min="1" max="1" width="4.8984375" style="0" customWidth="1"/>
    <col min="2" max="2" width="36.3984375" style="0" customWidth="1"/>
    <col min="3" max="3" width="26.09765625" style="0" customWidth="1"/>
    <col min="4" max="4" width="26.5" style="0" customWidth="1"/>
    <col min="7" max="7" width="17.3984375" style="0" bestFit="1" customWidth="1"/>
  </cols>
  <sheetData>
    <row r="1" ht="14.25">
      <c r="C1" s="21"/>
    </row>
    <row r="2" spans="1:4" ht="21.75">
      <c r="A2" s="67" t="s">
        <v>82</v>
      </c>
      <c r="B2" s="67"/>
      <c r="C2" s="67"/>
      <c r="D2" s="67"/>
    </row>
    <row r="3" spans="1:4" ht="19.5" customHeight="1">
      <c r="A3" s="30" t="s">
        <v>11</v>
      </c>
      <c r="B3" s="24" t="s">
        <v>5</v>
      </c>
      <c r="C3" s="24" t="s">
        <v>26</v>
      </c>
      <c r="D3" s="24" t="s">
        <v>27</v>
      </c>
    </row>
    <row r="4" spans="1:4" ht="19.5" customHeight="1">
      <c r="A4" s="31"/>
      <c r="B4" s="27"/>
      <c r="C4" s="26"/>
      <c r="D4" s="25"/>
    </row>
    <row r="5" spans="1:7" ht="19.5" customHeight="1">
      <c r="A5" s="28">
        <v>1</v>
      </c>
      <c r="B5" s="29" t="s">
        <v>15</v>
      </c>
      <c r="C5" s="18">
        <v>57869993870</v>
      </c>
      <c r="D5" s="18"/>
      <c r="G5" s="21"/>
    </row>
    <row r="6" spans="1:7" ht="19.5" customHeight="1">
      <c r="A6" s="1">
        <v>2</v>
      </c>
      <c r="B6" s="19" t="s">
        <v>16</v>
      </c>
      <c r="C6" s="18"/>
      <c r="D6" s="18"/>
      <c r="G6" s="21"/>
    </row>
    <row r="7" spans="1:7" ht="19.5" customHeight="1">
      <c r="A7" s="1">
        <v>3</v>
      </c>
      <c r="B7" s="19" t="s">
        <v>62</v>
      </c>
      <c r="C7" s="18">
        <v>57869993870</v>
      </c>
      <c r="D7" s="18"/>
      <c r="G7" s="21"/>
    </row>
    <row r="8" spans="1:7" ht="19.5" customHeight="1">
      <c r="A8" s="1">
        <v>4</v>
      </c>
      <c r="B8" s="19" t="s">
        <v>17</v>
      </c>
      <c r="C8" s="18">
        <v>49499070288</v>
      </c>
      <c r="D8" s="18"/>
      <c r="G8" s="21"/>
    </row>
    <row r="9" spans="1:7" ht="19.5" customHeight="1">
      <c r="A9" s="1">
        <v>5</v>
      </c>
      <c r="B9" s="19" t="s">
        <v>63</v>
      </c>
      <c r="C9" s="18">
        <f>C7-C8</f>
        <v>8370923582</v>
      </c>
      <c r="D9" s="18"/>
      <c r="G9" s="21"/>
    </row>
    <row r="10" spans="1:7" ht="19.5" customHeight="1">
      <c r="A10" s="1">
        <v>6</v>
      </c>
      <c r="B10" s="19" t="s">
        <v>18</v>
      </c>
      <c r="C10" s="18">
        <v>920794844</v>
      </c>
      <c r="D10" s="18"/>
      <c r="G10" s="21"/>
    </row>
    <row r="11" spans="1:7" ht="19.5" customHeight="1">
      <c r="A11" s="1">
        <v>7</v>
      </c>
      <c r="B11" s="19" t="s">
        <v>19</v>
      </c>
      <c r="C11" s="18">
        <v>607973799</v>
      </c>
      <c r="D11" s="18"/>
      <c r="G11" s="21"/>
    </row>
    <row r="12" spans="1:7" ht="19.5" customHeight="1">
      <c r="A12" s="1">
        <v>8</v>
      </c>
      <c r="B12" s="19" t="s">
        <v>28</v>
      </c>
      <c r="C12" s="18"/>
      <c r="D12" s="18"/>
      <c r="G12" s="21"/>
    </row>
    <row r="13" spans="1:7" ht="19.5" customHeight="1">
      <c r="A13" s="1">
        <v>9</v>
      </c>
      <c r="B13" s="19" t="s">
        <v>20</v>
      </c>
      <c r="C13" s="18">
        <v>1152023591</v>
      </c>
      <c r="D13" s="18"/>
      <c r="G13" s="21"/>
    </row>
    <row r="14" spans="1:7" ht="19.5" customHeight="1">
      <c r="A14" s="1">
        <v>10</v>
      </c>
      <c r="B14" s="19" t="s">
        <v>21</v>
      </c>
      <c r="C14" s="18">
        <v>1508266657</v>
      </c>
      <c r="D14" s="18"/>
      <c r="G14" s="21"/>
    </row>
    <row r="15" spans="1:7" ht="19.5" customHeight="1">
      <c r="A15" s="1">
        <v>11</v>
      </c>
      <c r="B15" s="19" t="s">
        <v>22</v>
      </c>
      <c r="C15" s="18">
        <v>409911</v>
      </c>
      <c r="D15" s="18"/>
      <c r="G15" s="21"/>
    </row>
    <row r="16" spans="1:7" ht="19.5" customHeight="1">
      <c r="A16" s="1">
        <v>12</v>
      </c>
      <c r="B16" s="19" t="s">
        <v>23</v>
      </c>
      <c r="C16" s="18">
        <v>2000000</v>
      </c>
      <c r="D16" s="18"/>
      <c r="G16" s="21"/>
    </row>
    <row r="17" spans="1:7" ht="19.5" customHeight="1">
      <c r="A17" s="1">
        <v>13</v>
      </c>
      <c r="B17" s="19" t="s">
        <v>29</v>
      </c>
      <c r="C17" s="18">
        <f>C15-C16</f>
        <v>-1590089</v>
      </c>
      <c r="D17" s="18"/>
      <c r="G17" s="21"/>
    </row>
    <row r="18" spans="1:7" ht="19.5" customHeight="1">
      <c r="A18" s="1">
        <v>14</v>
      </c>
      <c r="B18" s="19" t="s">
        <v>24</v>
      </c>
      <c r="C18" s="18">
        <f>C9+C10-C11-C13-C14+C17</f>
        <v>6021864290</v>
      </c>
      <c r="D18" s="18"/>
      <c r="G18" s="21"/>
    </row>
    <row r="19" spans="1:7" ht="19.5" customHeight="1">
      <c r="A19" s="1">
        <v>15</v>
      </c>
      <c r="B19" s="19" t="s">
        <v>12</v>
      </c>
      <c r="C19" s="18">
        <v>843061000</v>
      </c>
      <c r="D19" s="1"/>
      <c r="G19" s="53"/>
    </row>
    <row r="20" spans="1:7" ht="19.5" customHeight="1">
      <c r="A20" s="1">
        <v>16</v>
      </c>
      <c r="B20" s="19" t="s">
        <v>25</v>
      </c>
      <c r="C20" s="18">
        <f>C18-C19</f>
        <v>5178803290</v>
      </c>
      <c r="D20" s="18"/>
      <c r="G20" s="54"/>
    </row>
    <row r="21" spans="1:7" ht="19.5" customHeight="1">
      <c r="A21" s="1">
        <v>17</v>
      </c>
      <c r="B21" s="20" t="s">
        <v>13</v>
      </c>
      <c r="C21" s="18">
        <v>518</v>
      </c>
      <c r="D21" s="18"/>
      <c r="G21" s="53"/>
    </row>
    <row r="22" spans="1:7" ht="19.5" customHeight="1">
      <c r="A22" s="2">
        <v>18</v>
      </c>
      <c r="B22" s="22" t="s">
        <v>14</v>
      </c>
      <c r="C22" s="23"/>
      <c r="D22" s="2"/>
      <c r="G22" s="55"/>
    </row>
    <row r="23" spans="2:7" ht="19.5" customHeight="1">
      <c r="B23" s="36"/>
      <c r="C23" s="37"/>
      <c r="G23" s="55"/>
    </row>
    <row r="24" spans="3:7" ht="14.25">
      <c r="C24" s="21"/>
      <c r="G24" s="55"/>
    </row>
    <row r="25" spans="1:7" ht="15">
      <c r="A25" s="57" t="s">
        <v>65</v>
      </c>
      <c r="B25" s="57"/>
      <c r="C25" s="57"/>
      <c r="D25" s="57"/>
      <c r="G25" s="55"/>
    </row>
    <row r="26" ht="14.25">
      <c r="G26" s="55"/>
    </row>
    <row r="27" ht="14.25">
      <c r="G27" s="54"/>
    </row>
    <row r="28" ht="14.25">
      <c r="G28" s="55"/>
    </row>
    <row r="30" spans="1:4" ht="15">
      <c r="A30" s="57" t="s">
        <v>64</v>
      </c>
      <c r="B30" s="57"/>
      <c r="C30" s="57"/>
      <c r="D30" s="57"/>
    </row>
  </sheetData>
  <mergeCells count="3">
    <mergeCell ref="A25:D25"/>
    <mergeCell ref="A30:D30"/>
    <mergeCell ref="A2:D2"/>
  </mergeCells>
  <printOptions/>
  <pageMargins left="0.43" right="0.43" top="0.37" bottom="0.33" header="0.34" footer="0.3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cp vien thong thang long </dc:creator>
  <cp:keywords/>
  <dc:description/>
  <cp:lastModifiedBy>manhdung</cp:lastModifiedBy>
  <cp:lastPrinted>2007-04-25T16:25:54Z</cp:lastPrinted>
  <dcterms:created xsi:type="dcterms:W3CDTF">2006-06-20T15:46:32Z</dcterms:created>
  <dcterms:modified xsi:type="dcterms:W3CDTF">2007-05-04T06:50:01Z</dcterms:modified>
  <cp:category/>
  <cp:version/>
  <cp:contentType/>
  <cp:contentStatus/>
</cp:coreProperties>
</file>